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7020"/>
  </bookViews>
  <sheets>
    <sheet name="Boiler Eff.Cal by TMR TECHNIC" sheetId="1" r:id="rId1"/>
  </sheets>
  <externalReferences>
    <externalReference r:id="rId2"/>
    <externalReference r:id="rId3"/>
    <externalReference r:id="rId4"/>
    <externalReference r:id="rId5"/>
  </externalReferences>
  <definedNames>
    <definedName name="a">#REF!</definedName>
    <definedName name="afasdfaf">#REF!</definedName>
    <definedName name="AllFotory">#REF!</definedName>
    <definedName name="allGroup">#REF!</definedName>
    <definedName name="bld" localSheetId="0">[1]EE!$A$2</definedName>
    <definedName name="bld">[2]EE!$A$2</definedName>
    <definedName name="com" localSheetId="0">[1]EE!$A$3</definedName>
    <definedName name="com">[2]EE!$A$3</definedName>
    <definedName name="ddd">#REF!</definedName>
    <definedName name="eeeee">#REF!</definedName>
    <definedName name="Excel_BuiltIn_Print_Area_17" localSheetId="0">#REF!</definedName>
    <definedName name="Excel_BuiltIn_Print_Area_17">#REF!</definedName>
    <definedName name="F_Fuel_HEAT_V">#REF!</definedName>
    <definedName name="F_Group">#REF!</definedName>
    <definedName name="fac" localSheetId="0">#REF!</definedName>
    <definedName name="fac">#REF!</definedName>
    <definedName name="Foctory">#REF!</definedName>
    <definedName name="ListFBR">#REF!</definedName>
    <definedName name="qac">[3]EE!$A$2</definedName>
    <definedName name="sdsd">#REF!</definedName>
    <definedName name="ss">[4]fas!$B$2:$B$167</definedName>
    <definedName name="tbl_Factory">#REF!</definedName>
    <definedName name="tbl_FactoryResult">#REF!</definedName>
    <definedName name="wrn.sheet2." localSheetId="0" hidden="1">{#N/A,#N/A,FALSE,"Sheet2"}</definedName>
    <definedName name="wrn.sheet2." hidden="1">{#N/A,#N/A,FALSE,"Sheet2"}</definedName>
    <definedName name="ค่าความร้อน">#REF!</definedName>
    <definedName name="เชื้อเพลิง">#REF!</definedName>
    <definedName name="ดฟแ2">[3]EE!$A$2</definedName>
    <definedName name="ตาราง_การจัดทำรายงาน_Feedback_Report_รอบ_ปี_51_53_หน้าที่ของผู้ที่เกี่ยวข้อง">#REF!</definedName>
    <definedName name="ฟ">#REF!</definedName>
    <definedName name="แฟด">[3]EE!$A$2</definedName>
    <definedName name="สถาพข้อมู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4" i="1"/>
  <c r="D12" i="1"/>
  <c r="D10" i="1"/>
  <c r="D15" i="1" l="1"/>
  <c r="D16" i="1" s="1"/>
  <c r="D18" i="1" s="1"/>
</calcChain>
</file>

<file path=xl/sharedStrings.xml><?xml version="1.0" encoding="utf-8"?>
<sst xmlns="http://schemas.openxmlformats.org/spreadsheetml/2006/main" count="32" uniqueCount="28">
  <si>
    <t>ที่</t>
  </si>
  <si>
    <t>รายการ</t>
  </si>
  <si>
    <t>หน่วย</t>
  </si>
  <si>
    <t>อัตราการป้อนเชื้อเพลิง (เฉลี่ย)</t>
  </si>
  <si>
    <t>kg/h</t>
  </si>
  <si>
    <t>μs/cm</t>
  </si>
  <si>
    <t>ค่าปริมาณน้ำป้อน (เฉลี่ย)</t>
  </si>
  <si>
    <t>ค่าอุณหภูมิน้ำป้อน (เฉลี่ย)</t>
  </si>
  <si>
    <t>C</t>
  </si>
  <si>
    <t>ค่าความร้อนน้ำป้อน (เฉลี่ย)</t>
  </si>
  <si>
    <t>kJ/kg</t>
  </si>
  <si>
    <t>ค่าความดันใช้งานบอยเลอร์(เฉลี่ย)</t>
  </si>
  <si>
    <t>BarG</t>
  </si>
  <si>
    <t>ค่าความร้อนไอน้ำ</t>
  </si>
  <si>
    <t>ค่าความร้อนสูงเชื้อเพลิง (HHV) (เฉลี่ย)</t>
  </si>
  <si>
    <t>MJ/kg</t>
  </si>
  <si>
    <t>% Blow down</t>
  </si>
  <si>
    <t>Net Steam Generated</t>
  </si>
  <si>
    <t>Heat Output</t>
  </si>
  <si>
    <t>MJ/h</t>
  </si>
  <si>
    <t>Heat input</t>
  </si>
  <si>
    <t>Boiler Efficiency</t>
  </si>
  <si>
    <t>ค่า</t>
  </si>
  <si>
    <r>
      <t>m</t>
    </r>
    <r>
      <rPr>
        <vertAlign val="superscript"/>
        <sz val="15"/>
        <rFont val="TH Sarabun New"/>
        <family val="2"/>
      </rPr>
      <t>3</t>
    </r>
    <r>
      <rPr>
        <sz val="15"/>
        <rFont val="TH Sarabun New"/>
        <family val="2"/>
      </rPr>
      <t>/h</t>
    </r>
  </si>
  <si>
    <t xml:space="preserve">TDS , ค่าความเข้มข้นน้ำป้อน (เฉลี่ย)              </t>
  </si>
  <si>
    <t>TDS , ความเข้มข้นน้ำใน Boiler,Blow down (เฉลี่ย)</t>
  </si>
  <si>
    <t>ตารางคำนวณประสิทธิภาพหม้อน้ำทางตรง (Direct Method) &gt;&gt;&gt; ป้อนค่าช่องสีเหลืองเท่านั้น</t>
  </si>
  <si>
    <t xml:space="preserve">บริษัท ทีเอ็มอาร์ เทคนิค จำกัด : 1/123 ม.1 ถ.ชัยชนะสงคราม ต.ควนลัง อ.หาดใหญ่ จ.สงขลา 90110 โทร. 096-1597894, 095-3622894 , www.tmr-technic.com
บริการออกแบบ ติดตั้ง ซ่อมบำรุง ตรวจรับรองความปลอดภัยเครื่องจักร รอก เครน ปั้นจั่น ภาชนะรับแรงดัน หม้อไอน้ำ  ระบบไฟฟ้า สาธารณูปโภค สิ่งแวดล้อมการจัดการระบบบำบัดมลพิษน้ำอากาศ กากฯ ระบบดับเพลิงและป้องกันอัคคีภัย ตรวจสอบอาคาร ตรวจสอบและรับรองการจัดการพลังงาน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</si>
</sst>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-* #,##0_-;\-* #,##0_-;_-* &quot;-&quot;??_-;_-@_-"/>
    <numFmt numFmtId="165" formatCode="_-* #,##0.0_-;\-* #,##0.0_-;_-* &quot;-&quot;??_-;_-@_-"/>
    <numFmt numFmtId="166" formatCode="_(* #,##0.00_);_(* \(#,##0.00\);_(* &quot;-&quot;??_);_(@_)"/>
    <numFmt numFmtId="167" formatCode="_(* #,##0_);_(* \(#,##0\);_(* &quot;-&quot;??_);_(@_)"/>
    <numFmt numFmtId="168" formatCode="0.0%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5"/>
      <color theme="1"/>
      <name val="TH Sarabun New"/>
      <family val="2"/>
    </font>
    <font>
      <b/>
      <sz val="15"/>
      <name val="TH Sarabun New"/>
      <family val="2"/>
    </font>
    <font>
      <sz val="15"/>
      <name val="TH Sarabun New"/>
      <family val="2"/>
    </font>
    <font>
      <sz val="15"/>
      <color rgb="FF000000"/>
      <name val="TH Sarabun New"/>
      <family val="2"/>
    </font>
    <font>
      <vertAlign val="superscript"/>
      <sz val="15"/>
      <name val="TH Sarabun New"/>
      <family val="2"/>
    </font>
    <font>
      <b/>
      <sz val="15"/>
      <color theme="1"/>
      <name val="TH Sarabun New"/>
      <family val="2"/>
    </font>
    <font>
      <b/>
      <sz val="9"/>
      <color theme="1"/>
      <name val="TH Sarabun Ne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Border="1"/>
    <xf numFmtId="0" fontId="4" fillId="2" borderId="0" xfId="3" applyFont="1" applyFill="1" applyBorder="1" applyProtection="1">
      <protection hidden="1"/>
    </xf>
    <xf numFmtId="0" fontId="5" fillId="2" borderId="0" xfId="3" applyFont="1" applyFill="1" applyBorder="1" applyProtection="1">
      <protection hidden="1"/>
    </xf>
    <xf numFmtId="0" fontId="5" fillId="2" borderId="2" xfId="3" applyFont="1" applyFill="1" applyBorder="1" applyAlignment="1" applyProtection="1">
      <alignment horizontal="left" vertical="center"/>
      <protection hidden="1"/>
    </xf>
    <xf numFmtId="0" fontId="5" fillId="2" borderId="10" xfId="3" applyFont="1" applyFill="1" applyBorder="1" applyAlignment="1" applyProtection="1">
      <alignment horizontal="left" vertical="center"/>
      <protection hidden="1"/>
    </xf>
    <xf numFmtId="165" fontId="3" fillId="5" borderId="1" xfId="4" applyNumberFormat="1" applyFont="1" applyFill="1" applyBorder="1" applyAlignment="1" applyProtection="1">
      <alignment horizontal="center" vertical="center"/>
      <protection locked="0"/>
    </xf>
    <xf numFmtId="43" fontId="3" fillId="0" borderId="0" xfId="0" applyNumberFormat="1" applyFont="1" applyBorder="1"/>
    <xf numFmtId="0" fontId="5" fillId="2" borderId="9" xfId="3" applyFont="1" applyFill="1" applyBorder="1" applyAlignment="1" applyProtection="1">
      <alignment horizontal="left" vertical="center"/>
      <protection hidden="1"/>
    </xf>
    <xf numFmtId="0" fontId="5" fillId="2" borderId="0" xfId="3" applyFont="1" applyFill="1" applyBorder="1" applyAlignment="1" applyProtection="1">
      <alignment horizontal="left" vertical="center"/>
      <protection hidden="1"/>
    </xf>
    <xf numFmtId="43" fontId="3" fillId="5" borderId="1" xfId="4" applyFont="1" applyFill="1" applyBorder="1" applyAlignment="1" applyProtection="1">
      <alignment horizontal="center" vertical="center"/>
      <protection locked="0"/>
    </xf>
    <xf numFmtId="3" fontId="6" fillId="0" borderId="0" xfId="0" applyNumberFormat="1" applyFont="1"/>
    <xf numFmtId="43" fontId="3" fillId="0" borderId="1" xfId="4" applyFont="1" applyFill="1" applyBorder="1" applyAlignment="1" applyProtection="1">
      <alignment horizontal="center" vertical="center"/>
      <protection hidden="1"/>
    </xf>
    <xf numFmtId="166" fontId="3" fillId="0" borderId="1" xfId="1" applyNumberFormat="1" applyFont="1" applyBorder="1" applyAlignment="1" applyProtection="1">
      <alignment horizontal="center"/>
      <protection hidden="1"/>
    </xf>
    <xf numFmtId="164" fontId="3" fillId="0" borderId="1" xfId="0" applyNumberFormat="1" applyFont="1" applyBorder="1" applyAlignment="1" applyProtection="1">
      <alignment horizontal="center"/>
      <protection hidden="1"/>
    </xf>
    <xf numFmtId="167" fontId="3" fillId="0" borderId="1" xfId="1" applyNumberFormat="1" applyFont="1" applyBorder="1" applyAlignment="1" applyProtection="1">
      <alignment horizontal="center"/>
      <protection hidden="1"/>
    </xf>
    <xf numFmtId="0" fontId="3" fillId="0" borderId="0" xfId="0" applyFont="1" applyFill="1" applyBorder="1"/>
    <xf numFmtId="10" fontId="3" fillId="0" borderId="1" xfId="2" applyNumberFormat="1" applyFont="1" applyBorder="1" applyAlignment="1" applyProtection="1">
      <alignment horizontal="right"/>
      <protection hidden="1"/>
    </xf>
    <xf numFmtId="0" fontId="4" fillId="3" borderId="11" xfId="3" applyFont="1" applyFill="1" applyBorder="1" applyAlignment="1" applyProtection="1">
      <alignment horizontal="center" vertical="center"/>
      <protection hidden="1"/>
    </xf>
    <xf numFmtId="0" fontId="4" fillId="3" borderId="12" xfId="3" applyFont="1" applyFill="1" applyBorder="1" applyAlignment="1" applyProtection="1">
      <alignment horizontal="center" vertical="center"/>
      <protection hidden="1"/>
    </xf>
    <xf numFmtId="0" fontId="4" fillId="3" borderId="13" xfId="3" applyFont="1" applyFill="1" applyBorder="1" applyAlignment="1" applyProtection="1">
      <alignment horizontal="center" vertical="center"/>
      <protection hidden="1"/>
    </xf>
    <xf numFmtId="0" fontId="4" fillId="3" borderId="14" xfId="3" applyFont="1" applyFill="1" applyBorder="1" applyAlignment="1" applyProtection="1">
      <alignment horizontal="center" vertical="center"/>
      <protection hidden="1"/>
    </xf>
    <xf numFmtId="0" fontId="4" fillId="3" borderId="15" xfId="3" applyFont="1" applyFill="1" applyBorder="1" applyAlignment="1" applyProtection="1">
      <alignment horizontal="center" vertical="center"/>
      <protection hidden="1"/>
    </xf>
    <xf numFmtId="0" fontId="5" fillId="2" borderId="16" xfId="3" applyFont="1" applyFill="1" applyBorder="1" applyAlignment="1" applyProtection="1">
      <alignment horizontal="center" vertical="center"/>
      <protection hidden="1"/>
    </xf>
    <xf numFmtId="0" fontId="5" fillId="2" borderId="17" xfId="3" applyFont="1" applyFill="1" applyBorder="1" applyAlignment="1" applyProtection="1">
      <alignment horizontal="left" vertical="center"/>
      <protection hidden="1"/>
    </xf>
    <xf numFmtId="0" fontId="5" fillId="2" borderId="17" xfId="0" applyFont="1" applyFill="1" applyBorder="1" applyAlignment="1">
      <alignment horizontal="left" vertical="center"/>
    </xf>
    <xf numFmtId="0" fontId="3" fillId="0" borderId="17" xfId="0" applyFont="1" applyFill="1" applyBorder="1"/>
    <xf numFmtId="168" fontId="8" fillId="4" borderId="22" xfId="0" applyNumberFormat="1" applyFont="1" applyFill="1" applyBorder="1"/>
    <xf numFmtId="0" fontId="5" fillId="5" borderId="0" xfId="3" applyFont="1" applyFill="1" applyBorder="1" applyProtection="1">
      <protection hidden="1"/>
    </xf>
    <xf numFmtId="168" fontId="8" fillId="4" borderId="21" xfId="2" applyNumberFormat="1" applyFont="1" applyFill="1" applyBorder="1" applyAlignment="1" applyProtection="1">
      <alignment horizontal="right"/>
      <protection hidden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8" fillId="4" borderId="18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0" fontId="8" fillId="4" borderId="20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5">
    <cellStyle name="Comma" xfId="1" builtinId="3"/>
    <cellStyle name="Comma 2 2" xfId="4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25400</xdr:rowOff>
    </xdr:from>
    <xdr:to>
      <xdr:col>2</xdr:col>
      <xdr:colOff>1</xdr:colOff>
      <xdr:row>1</xdr:row>
      <xdr:rowOff>273049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5590CD0-84ED-42F0-A123-152C5147AA5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87"/>
        <a:stretch/>
      </xdr:blipFill>
      <xdr:spPr bwMode="auto">
        <a:xfrm>
          <a:off x="76201" y="25400"/>
          <a:ext cx="1047750" cy="5333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apaporn\Target%20&amp;%20Plan\Building\Phyathai%203_ET&amp;P\Energy%20Consumption%20&amp;%20EEI%20_PPW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apaporn\Target%20&amp;%20Plan\Building\Phyathai%203_ET&amp;P\Energy%20Consumption%20&amp;%20EEI%20_PPW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thprapon\common\DeltaElectronics3\rawDat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.&#3591;&#3634;&#3609;%20&#3588;&#3640;&#3603;&#3617;&#3591;&#3588;&#3621;\&#3595;&#3629;&#3591;&#3592;&#3604;&#3627;&#3617;&#3634;&#3618;&#3588;&#3619;&#3640;&#3601;%20Font_TH%20sarabun%204%20exel%20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E"/>
      <sheetName val="Chart1"/>
      <sheetName val="Water"/>
      <sheetName val="Chart2"/>
      <sheetName val="Product"/>
      <sheetName val="Chart3"/>
      <sheetName val="EEI"/>
      <sheetName val="Chart4"/>
      <sheetName val="Chart5"/>
      <sheetName val="Sheet1"/>
    </sheetNames>
    <sheetDataSet>
      <sheetData sheetId="0" refreshError="1">
        <row r="2">
          <cell r="A2" t="str">
            <v>อาคาร บางกอกซิตี้ ทาวเวอร์</v>
          </cell>
        </row>
        <row r="3">
          <cell r="A3" t="str">
            <v>บริษัท : กองทุนรวมสินทรัพย์ไทย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E"/>
      <sheetName val="Chart1"/>
      <sheetName val="Water"/>
      <sheetName val="Chart2"/>
      <sheetName val="Product"/>
      <sheetName val="Chart3"/>
      <sheetName val="EEI"/>
      <sheetName val="Chart4"/>
      <sheetName val="Chart5"/>
      <sheetName val="Sheet1"/>
      <sheetName val="Energy Consumption &amp; EEI _PPW"/>
    </sheetNames>
    <sheetDataSet>
      <sheetData sheetId="0">
        <row r="2">
          <cell r="A2" t="str">
            <v>อาคาร บางกอกซิตี้ ทาวเวอร์</v>
          </cell>
        </row>
        <row r="3">
          <cell r="A3" t="str">
            <v>บริษัท : กองทุนรวมสินทรัพย์ไทย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E"/>
      <sheetName val="Chart1"/>
      <sheetName val="EEtemp"/>
      <sheetName val="Water"/>
      <sheetName val="Chart2"/>
      <sheetName val="Product"/>
      <sheetName val="Chart3"/>
      <sheetName val="EEI"/>
      <sheetName val="Chart4"/>
      <sheetName val="Chart5"/>
      <sheetName val="EEItemp"/>
      <sheetName val="Sheet2"/>
      <sheetName val="Sheet3"/>
      <sheetName val="#REF"/>
      <sheetName val="Sol-Other"/>
      <sheetName val="การใช้พลังงาน(1)"/>
      <sheetName val="MONTH"/>
      <sheetName val="f_test_ผลรวม"/>
      <sheetName val="f_test_รหัส"/>
      <sheetName val="f_test_วัน"/>
      <sheetName val="Fuel Type"/>
      <sheetName val="จ้างหล่อ"/>
      <sheetName val="Attachment-4(2)"/>
      <sheetName val="MAY"/>
      <sheetName val="Pulp2"/>
      <sheetName val="ก.3"/>
    </sheetNames>
    <sheetDataSet>
      <sheetData sheetId="0" refreshError="1">
        <row r="2">
          <cell r="A2" t="str">
            <v>บริษัท เดลต้า อิเลคโทรนิคส์ (ประเทศไทย) จำกัด (มหาชน) โรงงานที่สาม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วมกลุ่ม"/>
      <sheetName val="FG"/>
      <sheetName val="INPUT"/>
      <sheetName val="ข้อมูลเบื้องต้น"/>
      <sheetName val=" เทียบ"/>
      <sheetName val="ไม่เทียบ"/>
      <sheetName val="allNY"/>
      <sheetName val="ซองจดหมาย (ปกติ)"/>
      <sheetName val="รายชื่อโรงงาน"/>
      <sheetName val="กรอกข้อมูลเบื้องต้น"/>
      <sheetName val="ซองจดหมาย (A4)"/>
      <sheetName val="ซองจดหมาย"/>
      <sheetName val="Lists"/>
      <sheetName val="Lebel"/>
      <sheetName val="fas"/>
      <sheetName val="input_FBR51-52"/>
      <sheetName val="ECCT 419 ฉบับ 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1</v>
          </cell>
        </row>
        <row r="3">
          <cell r="B3">
            <v>2</v>
          </cell>
        </row>
        <row r="4">
          <cell r="B4">
            <v>3</v>
          </cell>
        </row>
        <row r="5">
          <cell r="B5">
            <v>4</v>
          </cell>
        </row>
        <row r="6">
          <cell r="B6">
            <v>5</v>
          </cell>
        </row>
        <row r="7">
          <cell r="B7">
            <v>6</v>
          </cell>
        </row>
        <row r="8">
          <cell r="B8">
            <v>7</v>
          </cell>
        </row>
        <row r="9">
          <cell r="B9">
            <v>8</v>
          </cell>
        </row>
        <row r="10">
          <cell r="B10">
            <v>9</v>
          </cell>
        </row>
        <row r="11">
          <cell r="B11">
            <v>10</v>
          </cell>
        </row>
        <row r="12">
          <cell r="B12">
            <v>11</v>
          </cell>
        </row>
        <row r="13">
          <cell r="B13">
            <v>12</v>
          </cell>
        </row>
        <row r="14">
          <cell r="B14">
            <v>13</v>
          </cell>
        </row>
        <row r="15">
          <cell r="B15">
            <v>14</v>
          </cell>
        </row>
        <row r="16">
          <cell r="B16">
            <v>15</v>
          </cell>
        </row>
        <row r="17">
          <cell r="B17">
            <v>16</v>
          </cell>
        </row>
        <row r="18">
          <cell r="B18">
            <v>17</v>
          </cell>
        </row>
        <row r="19">
          <cell r="B19">
            <v>18</v>
          </cell>
        </row>
        <row r="20">
          <cell r="B20">
            <v>19</v>
          </cell>
        </row>
        <row r="21">
          <cell r="B21">
            <v>20</v>
          </cell>
        </row>
        <row r="22">
          <cell r="B22">
            <v>21</v>
          </cell>
        </row>
        <row r="23">
          <cell r="B23">
            <v>22</v>
          </cell>
        </row>
        <row r="24">
          <cell r="B24">
            <v>23</v>
          </cell>
        </row>
        <row r="25">
          <cell r="B25">
            <v>24</v>
          </cell>
        </row>
        <row r="26">
          <cell r="B26">
            <v>25</v>
          </cell>
        </row>
        <row r="27">
          <cell r="B27">
            <v>26</v>
          </cell>
        </row>
        <row r="28">
          <cell r="B28">
            <v>27</v>
          </cell>
        </row>
        <row r="29">
          <cell r="B29">
            <v>28</v>
          </cell>
        </row>
        <row r="30">
          <cell r="B30">
            <v>29</v>
          </cell>
        </row>
        <row r="31">
          <cell r="B31">
            <v>30</v>
          </cell>
        </row>
        <row r="32">
          <cell r="B32">
            <v>31</v>
          </cell>
        </row>
        <row r="33">
          <cell r="B33">
            <v>32</v>
          </cell>
        </row>
        <row r="34">
          <cell r="B34">
            <v>33</v>
          </cell>
        </row>
        <row r="35">
          <cell r="B35">
            <v>34</v>
          </cell>
        </row>
        <row r="36">
          <cell r="B36">
            <v>35</v>
          </cell>
        </row>
        <row r="37">
          <cell r="B37">
            <v>36</v>
          </cell>
        </row>
        <row r="38">
          <cell r="B38">
            <v>37</v>
          </cell>
        </row>
        <row r="39">
          <cell r="B39">
            <v>38</v>
          </cell>
        </row>
        <row r="40">
          <cell r="B40">
            <v>39</v>
          </cell>
        </row>
        <row r="41">
          <cell r="B41">
            <v>40</v>
          </cell>
        </row>
        <row r="42">
          <cell r="B42">
            <v>41</v>
          </cell>
        </row>
        <row r="43">
          <cell r="B43">
            <v>42</v>
          </cell>
        </row>
        <row r="44">
          <cell r="B44">
            <v>43</v>
          </cell>
        </row>
        <row r="45">
          <cell r="B45">
            <v>44</v>
          </cell>
        </row>
        <row r="46">
          <cell r="B46">
            <v>45</v>
          </cell>
        </row>
        <row r="47">
          <cell r="B47">
            <v>46</v>
          </cell>
        </row>
        <row r="48">
          <cell r="B48">
            <v>47</v>
          </cell>
        </row>
        <row r="49">
          <cell r="B49">
            <v>48</v>
          </cell>
        </row>
        <row r="50">
          <cell r="B50">
            <v>49</v>
          </cell>
        </row>
        <row r="51">
          <cell r="B51">
            <v>50</v>
          </cell>
        </row>
        <row r="52">
          <cell r="B52">
            <v>51</v>
          </cell>
        </row>
        <row r="53">
          <cell r="B53">
            <v>52</v>
          </cell>
        </row>
        <row r="54">
          <cell r="B54">
            <v>53</v>
          </cell>
        </row>
        <row r="55">
          <cell r="B55">
            <v>54</v>
          </cell>
        </row>
        <row r="56">
          <cell r="B56">
            <v>55</v>
          </cell>
        </row>
        <row r="57">
          <cell r="B57">
            <v>56</v>
          </cell>
        </row>
        <row r="58">
          <cell r="B58">
            <v>57</v>
          </cell>
        </row>
        <row r="59">
          <cell r="B59">
            <v>58</v>
          </cell>
        </row>
        <row r="60">
          <cell r="B60">
            <v>59</v>
          </cell>
        </row>
        <row r="61">
          <cell r="B61">
            <v>60</v>
          </cell>
        </row>
        <row r="62">
          <cell r="B62">
            <v>61</v>
          </cell>
        </row>
        <row r="63">
          <cell r="B63">
            <v>62</v>
          </cell>
        </row>
        <row r="64">
          <cell r="B64">
            <v>63</v>
          </cell>
        </row>
        <row r="65">
          <cell r="B65">
            <v>64</v>
          </cell>
        </row>
        <row r="66">
          <cell r="B66">
            <v>65</v>
          </cell>
        </row>
        <row r="67">
          <cell r="B67">
            <v>66</v>
          </cell>
        </row>
        <row r="68">
          <cell r="B68">
            <v>67</v>
          </cell>
        </row>
        <row r="69">
          <cell r="B69">
            <v>68</v>
          </cell>
        </row>
        <row r="70">
          <cell r="B70">
            <v>69</v>
          </cell>
        </row>
        <row r="71">
          <cell r="B71">
            <v>70</v>
          </cell>
        </row>
        <row r="72">
          <cell r="B72">
            <v>71</v>
          </cell>
        </row>
        <row r="73">
          <cell r="B73">
            <v>72</v>
          </cell>
        </row>
        <row r="74">
          <cell r="B74">
            <v>73</v>
          </cell>
        </row>
        <row r="75">
          <cell r="B75">
            <v>74</v>
          </cell>
        </row>
        <row r="76">
          <cell r="B76">
            <v>75</v>
          </cell>
        </row>
        <row r="77">
          <cell r="B77">
            <v>76</v>
          </cell>
        </row>
        <row r="78">
          <cell r="B78">
            <v>77</v>
          </cell>
        </row>
        <row r="79">
          <cell r="B79">
            <v>78</v>
          </cell>
        </row>
        <row r="80">
          <cell r="B80">
            <v>79</v>
          </cell>
        </row>
        <row r="81">
          <cell r="B81">
            <v>80</v>
          </cell>
        </row>
        <row r="82">
          <cell r="B82">
            <v>81</v>
          </cell>
        </row>
        <row r="83">
          <cell r="B83">
            <v>82</v>
          </cell>
        </row>
        <row r="84">
          <cell r="B84">
            <v>83</v>
          </cell>
        </row>
        <row r="85">
          <cell r="B85">
            <v>84</v>
          </cell>
        </row>
        <row r="86">
          <cell r="B86">
            <v>85</v>
          </cell>
        </row>
        <row r="87">
          <cell r="B87">
            <v>86</v>
          </cell>
        </row>
        <row r="88">
          <cell r="B88">
            <v>87</v>
          </cell>
        </row>
        <row r="89">
          <cell r="B89">
            <v>88</v>
          </cell>
        </row>
        <row r="90">
          <cell r="B90">
            <v>89</v>
          </cell>
        </row>
        <row r="91">
          <cell r="B91">
            <v>90</v>
          </cell>
        </row>
        <row r="92">
          <cell r="B92">
            <v>91</v>
          </cell>
        </row>
        <row r="93">
          <cell r="B93">
            <v>92</v>
          </cell>
        </row>
        <row r="94">
          <cell r="B94">
            <v>93</v>
          </cell>
        </row>
        <row r="95">
          <cell r="B95">
            <v>94</v>
          </cell>
        </row>
        <row r="96">
          <cell r="B96">
            <v>95</v>
          </cell>
        </row>
        <row r="97">
          <cell r="B97">
            <v>96</v>
          </cell>
        </row>
        <row r="98">
          <cell r="B98">
            <v>97</v>
          </cell>
        </row>
        <row r="99">
          <cell r="B99">
            <v>98</v>
          </cell>
        </row>
        <row r="100">
          <cell r="B100">
            <v>99</v>
          </cell>
        </row>
        <row r="101">
          <cell r="B101">
            <v>100</v>
          </cell>
        </row>
        <row r="102">
          <cell r="B102">
            <v>101</v>
          </cell>
        </row>
        <row r="103">
          <cell r="B103">
            <v>102</v>
          </cell>
        </row>
        <row r="104">
          <cell r="B104">
            <v>103</v>
          </cell>
        </row>
        <row r="105">
          <cell r="B105">
            <v>104</v>
          </cell>
        </row>
        <row r="106">
          <cell r="B106">
            <v>105</v>
          </cell>
        </row>
        <row r="107">
          <cell r="B107">
            <v>106</v>
          </cell>
        </row>
        <row r="108">
          <cell r="B108">
            <v>107</v>
          </cell>
        </row>
        <row r="109">
          <cell r="B109">
            <v>108</v>
          </cell>
        </row>
        <row r="110">
          <cell r="B110">
            <v>109</v>
          </cell>
        </row>
        <row r="111">
          <cell r="B111">
            <v>110</v>
          </cell>
        </row>
        <row r="112">
          <cell r="B112">
            <v>111</v>
          </cell>
        </row>
        <row r="113">
          <cell r="B113">
            <v>112</v>
          </cell>
        </row>
        <row r="114">
          <cell r="B114">
            <v>113</v>
          </cell>
        </row>
        <row r="115">
          <cell r="B115">
            <v>114</v>
          </cell>
        </row>
        <row r="116">
          <cell r="B116">
            <v>115</v>
          </cell>
        </row>
        <row r="117">
          <cell r="B117">
            <v>116</v>
          </cell>
        </row>
        <row r="118">
          <cell r="B118">
            <v>117</v>
          </cell>
        </row>
        <row r="119">
          <cell r="B119">
            <v>118</v>
          </cell>
        </row>
        <row r="120">
          <cell r="B120">
            <v>119</v>
          </cell>
        </row>
        <row r="121">
          <cell r="B121">
            <v>120</v>
          </cell>
        </row>
        <row r="122">
          <cell r="B122">
            <v>121</v>
          </cell>
        </row>
        <row r="123">
          <cell r="B123">
            <v>122</v>
          </cell>
        </row>
        <row r="124">
          <cell r="B124">
            <v>123</v>
          </cell>
        </row>
        <row r="125">
          <cell r="B125">
            <v>124</v>
          </cell>
        </row>
        <row r="126">
          <cell r="B126">
            <v>125</v>
          </cell>
        </row>
        <row r="127">
          <cell r="B127">
            <v>126</v>
          </cell>
        </row>
        <row r="128">
          <cell r="B128">
            <v>127</v>
          </cell>
        </row>
        <row r="129">
          <cell r="B129">
            <v>128</v>
          </cell>
        </row>
        <row r="130">
          <cell r="B130">
            <v>129</v>
          </cell>
        </row>
        <row r="131">
          <cell r="B131">
            <v>130</v>
          </cell>
        </row>
        <row r="132">
          <cell r="B132">
            <v>131</v>
          </cell>
        </row>
        <row r="133">
          <cell r="B133">
            <v>132</v>
          </cell>
        </row>
        <row r="134">
          <cell r="B134">
            <v>133</v>
          </cell>
        </row>
        <row r="135">
          <cell r="B135">
            <v>134</v>
          </cell>
        </row>
        <row r="136">
          <cell r="B136">
            <v>135</v>
          </cell>
        </row>
        <row r="137">
          <cell r="B137">
            <v>136</v>
          </cell>
        </row>
        <row r="138">
          <cell r="B138">
            <v>137</v>
          </cell>
        </row>
        <row r="139">
          <cell r="B139">
            <v>138</v>
          </cell>
        </row>
        <row r="140">
          <cell r="B140">
            <v>139</v>
          </cell>
        </row>
        <row r="141">
          <cell r="B141">
            <v>140</v>
          </cell>
        </row>
        <row r="142">
          <cell r="B142">
            <v>141</v>
          </cell>
        </row>
        <row r="143">
          <cell r="B143">
            <v>142</v>
          </cell>
        </row>
        <row r="144">
          <cell r="B144">
            <v>143</v>
          </cell>
        </row>
        <row r="145">
          <cell r="B145">
            <v>144</v>
          </cell>
        </row>
        <row r="146">
          <cell r="B146">
            <v>145</v>
          </cell>
        </row>
        <row r="147">
          <cell r="B147">
            <v>146</v>
          </cell>
        </row>
        <row r="148">
          <cell r="B148">
            <v>147</v>
          </cell>
        </row>
        <row r="149">
          <cell r="B149">
            <v>148</v>
          </cell>
        </row>
        <row r="150">
          <cell r="B150">
            <v>149</v>
          </cell>
        </row>
        <row r="151">
          <cell r="B151">
            <v>150</v>
          </cell>
        </row>
        <row r="152">
          <cell r="B152">
            <v>151</v>
          </cell>
        </row>
        <row r="153">
          <cell r="B153">
            <v>152</v>
          </cell>
        </row>
        <row r="154">
          <cell r="B154">
            <v>153</v>
          </cell>
        </row>
        <row r="155">
          <cell r="B155">
            <v>154</v>
          </cell>
        </row>
        <row r="156">
          <cell r="B156">
            <v>155</v>
          </cell>
        </row>
        <row r="157">
          <cell r="B157">
            <v>156</v>
          </cell>
        </row>
        <row r="158">
          <cell r="B158">
            <v>157</v>
          </cell>
        </row>
        <row r="159">
          <cell r="B159">
            <v>158</v>
          </cell>
        </row>
        <row r="160">
          <cell r="B160">
            <v>159</v>
          </cell>
        </row>
        <row r="161">
          <cell r="B161">
            <v>160</v>
          </cell>
        </row>
        <row r="162">
          <cell r="B162">
            <v>161</v>
          </cell>
        </row>
        <row r="163">
          <cell r="B163">
            <v>162</v>
          </cell>
        </row>
        <row r="164">
          <cell r="B164">
            <v>163</v>
          </cell>
        </row>
        <row r="165">
          <cell r="B165">
            <v>164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22"/>
  <sheetViews>
    <sheetView showGridLines="0" tabSelected="1" zoomScaleNormal="100" zoomScaleSheetLayoutView="100" workbookViewId="0">
      <selection activeCell="C8" sqref="C8"/>
    </sheetView>
  </sheetViews>
  <sheetFormatPr defaultColWidth="9" defaultRowHeight="22.5"/>
  <cols>
    <col min="1" max="1" width="5.7265625" style="1" customWidth="1"/>
    <col min="2" max="2" width="9.81640625" style="1" customWidth="1"/>
    <col min="3" max="3" width="43.6328125" style="1" customWidth="1"/>
    <col min="4" max="5" width="18.36328125" style="1" customWidth="1"/>
    <col min="6" max="6" width="9.54296875" style="1" bestFit="1" customWidth="1"/>
    <col min="7" max="7" width="10.81640625" style="1" bestFit="1" customWidth="1"/>
    <col min="8" max="8" width="8.08984375" style="1" bestFit="1" customWidth="1"/>
    <col min="9" max="16384" width="9" style="1"/>
  </cols>
  <sheetData>
    <row r="1" spans="1:7">
      <c r="A1" s="39"/>
      <c r="B1" s="40"/>
      <c r="C1" s="30" t="s">
        <v>27</v>
      </c>
      <c r="D1" s="31"/>
      <c r="E1" s="32"/>
    </row>
    <row r="2" spans="1:7" ht="23" thickBot="1">
      <c r="A2" s="41"/>
      <c r="B2" s="42"/>
      <c r="C2" s="33"/>
      <c r="D2" s="34"/>
      <c r="E2" s="35"/>
    </row>
    <row r="3" spans="1:7" ht="23" thickBot="1">
      <c r="A3" s="2" t="s">
        <v>26</v>
      </c>
      <c r="B3" s="3"/>
      <c r="C3" s="3"/>
      <c r="D3" s="28"/>
      <c r="E3" s="3"/>
    </row>
    <row r="4" spans="1:7">
      <c r="A4" s="18" t="s">
        <v>0</v>
      </c>
      <c r="B4" s="19" t="s">
        <v>1</v>
      </c>
      <c r="C4" s="20"/>
      <c r="D4" s="21" t="s">
        <v>22</v>
      </c>
      <c r="E4" s="22" t="s">
        <v>2</v>
      </c>
    </row>
    <row r="5" spans="1:7">
      <c r="A5" s="23">
        <v>1</v>
      </c>
      <c r="B5" s="4" t="s">
        <v>3</v>
      </c>
      <c r="C5" s="5"/>
      <c r="D5" s="6">
        <v>800</v>
      </c>
      <c r="E5" s="24" t="s">
        <v>4</v>
      </c>
      <c r="F5" s="7"/>
      <c r="G5" s="7"/>
    </row>
    <row r="6" spans="1:7">
      <c r="A6" s="23">
        <v>2</v>
      </c>
      <c r="B6" s="8" t="s">
        <v>24</v>
      </c>
      <c r="C6" s="9"/>
      <c r="D6" s="10">
        <v>25</v>
      </c>
      <c r="E6" s="25" t="s">
        <v>5</v>
      </c>
      <c r="G6" s="11"/>
    </row>
    <row r="7" spans="1:7">
      <c r="A7" s="23">
        <v>3</v>
      </c>
      <c r="B7" s="4" t="s">
        <v>25</v>
      </c>
      <c r="C7" s="5"/>
      <c r="D7" s="10">
        <v>2550</v>
      </c>
      <c r="E7" s="25" t="s">
        <v>5</v>
      </c>
    </row>
    <row r="8" spans="1:7" ht="25.5">
      <c r="A8" s="23">
        <v>4</v>
      </c>
      <c r="B8" s="4" t="s">
        <v>6</v>
      </c>
      <c r="C8" s="5"/>
      <c r="D8" s="10">
        <v>2.5</v>
      </c>
      <c r="E8" s="24" t="s">
        <v>23</v>
      </c>
    </row>
    <row r="9" spans="1:7">
      <c r="A9" s="23">
        <v>5</v>
      </c>
      <c r="B9" s="4" t="s">
        <v>7</v>
      </c>
      <c r="C9" s="5"/>
      <c r="D9" s="10">
        <v>50</v>
      </c>
      <c r="E9" s="24" t="s">
        <v>8</v>
      </c>
    </row>
    <row r="10" spans="1:7">
      <c r="A10" s="23"/>
      <c r="B10" s="4" t="s">
        <v>9</v>
      </c>
      <c r="C10" s="5"/>
      <c r="D10" s="12">
        <f ca="1">IF(TODAY()&gt;DATE(2025,7,18),"Expired",4.18991*D9)</f>
        <v>209.49550000000002</v>
      </c>
      <c r="E10" s="24" t="s">
        <v>10</v>
      </c>
    </row>
    <row r="11" spans="1:7">
      <c r="A11" s="23">
        <v>6</v>
      </c>
      <c r="B11" s="4" t="s">
        <v>11</v>
      </c>
      <c r="C11" s="5"/>
      <c r="D11" s="10">
        <v>8</v>
      </c>
      <c r="E11" s="24" t="s">
        <v>12</v>
      </c>
    </row>
    <row r="12" spans="1:7">
      <c r="A12" s="23"/>
      <c r="B12" s="4" t="s">
        <v>13</v>
      </c>
      <c r="C12" s="5"/>
      <c r="D12" s="12">
        <f ca="1">IF(TODAY()&gt;DATE(2025,7,18),"Expired",36.1*LN(D11)+2698.8)</f>
        <v>2773.8678396546425</v>
      </c>
      <c r="E12" s="24" t="s">
        <v>10</v>
      </c>
    </row>
    <row r="13" spans="1:7">
      <c r="A13" s="23">
        <v>7</v>
      </c>
      <c r="B13" s="4" t="s">
        <v>14</v>
      </c>
      <c r="C13" s="5"/>
      <c r="D13" s="10">
        <v>13</v>
      </c>
      <c r="E13" s="24" t="s">
        <v>15</v>
      </c>
    </row>
    <row r="14" spans="1:7">
      <c r="A14" s="23">
        <v>8</v>
      </c>
      <c r="B14" s="4" t="s">
        <v>16</v>
      </c>
      <c r="C14" s="5"/>
      <c r="D14" s="17">
        <f ca="1">IF(TODAY()&gt;DATE(2025,7,18),"Expired",D6/(D7))</f>
        <v>9.8039215686274508E-3</v>
      </c>
      <c r="E14" s="26"/>
    </row>
    <row r="15" spans="1:7" ht="25.5">
      <c r="A15" s="23">
        <v>9</v>
      </c>
      <c r="B15" s="4" t="s">
        <v>17</v>
      </c>
      <c r="C15" s="5"/>
      <c r="D15" s="13">
        <f ca="1">IF(TODAY()&gt;DATE(2025,7,18),"Expired",D8*(1-D14))</f>
        <v>2.4754901960784315</v>
      </c>
      <c r="E15" s="24" t="s">
        <v>23</v>
      </c>
    </row>
    <row r="16" spans="1:7">
      <c r="A16" s="23">
        <v>10</v>
      </c>
      <c r="B16" s="4" t="s">
        <v>18</v>
      </c>
      <c r="C16" s="5"/>
      <c r="D16" s="14">
        <f ca="1">IF(TODAY()&gt;DATE(2025,7,18),"Expired",D15*1000*(D12-D10)/1000)</f>
        <v>6348.0785859097759</v>
      </c>
      <c r="E16" s="26" t="s">
        <v>19</v>
      </c>
    </row>
    <row r="17" spans="1:5">
      <c r="A17" s="23">
        <v>11</v>
      </c>
      <c r="B17" s="4" t="s">
        <v>20</v>
      </c>
      <c r="C17" s="5"/>
      <c r="D17" s="15">
        <f ca="1">IF(TODAY()&gt;DATE(2025,7,18),"Expired",D5*D13)</f>
        <v>10400</v>
      </c>
      <c r="E17" s="26" t="s">
        <v>19</v>
      </c>
    </row>
    <row r="18" spans="1:5" ht="23" thickBot="1">
      <c r="A18" s="36" t="s">
        <v>21</v>
      </c>
      <c r="B18" s="37"/>
      <c r="C18" s="38"/>
      <c r="D18" s="29">
        <f ca="1">IF(TODAY()&gt;DATE(2025,7,18),"Expired",D16/D17)</f>
        <v>0.61039217172209381</v>
      </c>
      <c r="E18" s="27"/>
    </row>
    <row r="19" spans="1:5">
      <c r="D19" s="16"/>
      <c r="E19" s="16"/>
    </row>
    <row r="20" spans="1:5">
      <c r="D20" s="16"/>
      <c r="E20" s="16"/>
    </row>
    <row r="21" spans="1:5">
      <c r="D21" s="16"/>
      <c r="E21" s="16"/>
    </row>
    <row r="22" spans="1:5">
      <c r="D22" s="16"/>
      <c r="E22" s="16"/>
    </row>
  </sheetData>
  <mergeCells count="3">
    <mergeCell ref="C1:E2"/>
    <mergeCell ref="A18:C18"/>
    <mergeCell ref="A1:B2"/>
  </mergeCells>
  <pageMargins left="0.7" right="0.7" top="0.75" bottom="0.75" header="0.3" footer="0.3"/>
  <pageSetup paperSize="9" scale="9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Boiler Eff.Cal by TMR TECHNIC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2018-10-19T10:38:50Z</cp:lastPrinted>
  <dcterms:created xsi:type="dcterms:W3CDTF">2018-07-17T10:34:54Z</dcterms:created>
  <dcterms:modified xsi:type="dcterms:W3CDTF">2023-04-21T08:31:39Z</dcterms:modified>
</cp:coreProperties>
</file>